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" yWindow="600" windowWidth="18852" windowHeight="787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<sst xmlns="http://schemas.openxmlformats.org/spreadsheetml/2006/main" count="66" uniqueCount="52">
  <si>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</si>
  <si>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</si>
  <si>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2016-07-31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</si>
  <si>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</si>
  <si>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</si>
  <si>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</si>
  <si>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</si>
  <si>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</si>
  <si>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</si>
  <si>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</si>
  <si>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</si>
  <si>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</si>
  <si>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</si>
  <si>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</si>
  <si>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</si>
  <si>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</si>
  <si>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</si>
  <si>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</si>
  <si>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</si>
  <si>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</si>
  <si>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</si>
  <si>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</si>
  <si>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</si>
  <si>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</si>
  <si>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</si>
  <si>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</si>
  <si>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</si>
  <si>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Петропавловско-Командорская подзона</t>
  </si>
  <si>
    <t>Авачинская губа, рр. Вилюча, Большая Ходутка, Островная</t>
  </si>
  <si>
    <t>228,994,767,776-778,985</t>
  </si>
  <si>
    <t>бух. Жировая, Большая Саранная</t>
  </si>
  <si>
    <t>бух. М. Медвежка, Б. Калыгирь</t>
  </si>
  <si>
    <t>Кроноцкий залив, бух. Б. Медвежка, рр. Березовая, Жупанова, Карымская</t>
  </si>
  <si>
    <t>262,265-267,786,790,988,989</t>
  </si>
  <si>
    <t>р. Вахиль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</si>
  <si>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</si>
  <si>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</si>
  <si>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</si>
  <si>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</si>
  <si>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</si>
  <si>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Охотское море, рр. Лесная, Палана, Кахтана, Воямполка (Матёрая), Тигиль, Сопочная, Ковран, Морошечная, Хайрюзова, Белоголовая, лиман рек</t>
  </si>
  <si>
    <t>24,25,29,30,549-551,556-559,561,575,581,594,599,605,606,632,635,638-643,646-650,652,653,655,657-659,660</t>
  </si>
  <si>
    <t>Пенжинская губа, рр. Пенжина, Парень, Рекиники</t>
  </si>
  <si>
    <t>4,5,9,10,13,14,530,534,538,542,547</t>
  </si>
  <si>
    <t>Камчатско-Курильская подзона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</si>
  <si>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</si>
  <si>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</si>
  <si>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Коль, Пымта</t>
  </si>
  <si>
    <t>85-94,96-101,1120-1124,697,699,700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</si>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</sst>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4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164" fontId="43" fillId="0" borderId="22" xfId="0" applyNumberFormat="1" applyFont="1" applyBorder="1" applyAlignment="1">
      <alignment horizontal="right" vertical="center"/>
    </xf>
    <xf numFmtId="164" fontId="42" fillId="0" borderId="23" xfId="0" applyNumberFormat="1" applyFont="1" applyBorder="1" applyAlignment="1">
      <alignment horizontal="right" vertical="center"/>
    </xf>
    <xf numFmtId="0" fontId="44" fillId="0" borderId="24" xfId="0" applyFont="1" applyBorder="1" applyAlignment="1">
      <alignment horizontal="left" vertical="center" wrapText="1"/>
    </xf>
    <xf numFmtId="164" fontId="43" fillId="0" borderId="25" xfId="0" applyNumberFormat="1" applyFont="1" applyBorder="1" applyAlignment="1">
      <alignment horizontal="right" vertical="center"/>
    </xf>
    <xf numFmtId="164" fontId="42" fillId="0" borderId="26" xfId="0" applyNumberFormat="1" applyFont="1" applyBorder="1" applyAlignment="1">
      <alignment horizontal="right" vertical="center"/>
    </xf>
    <xf numFmtId="164" fontId="42" fillId="0" borderId="27" xfId="0" applyNumberFormat="1" applyFont="1" applyBorder="1" applyAlignment="1">
      <alignment horizontal="right" vertical="center"/>
    </xf>
    <xf numFmtId="164" fontId="42" fillId="0" borderId="28" xfId="0" applyNumberFormat="1" applyFont="1" applyBorder="1" applyAlignment="1">
      <alignment horizontal="right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wrapText="1"/>
    </xf>
    <xf numFmtId="0" fontId="46" fillId="0" borderId="34" xfId="0" applyFont="1" applyBorder="1" applyAlignment="1">
      <alignment wrapText="1"/>
    </xf>
    <xf numFmtId="0" fontId="46" fillId="0" borderId="34" xfId="0" applyFont="1" applyBorder="1" applyAlignment="1">
      <alignment/>
    </xf>
    <xf numFmtId="0" fontId="46" fillId="0" borderId="35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36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60" zoomScaleNormal="60" zoomScalePageLayoutView="0" workbookViewId="0" topLeftCell="A1">
      <selection activeCell="F14" sqref="F14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30" t="s">
        <v>3</v>
      </c>
      <c r="B5" s="33" t="s">
        <v>4</v>
      </c>
      <c r="C5" s="36" t="s">
        <v>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ht="15">
      <c r="A6" s="31"/>
      <c r="B6" s="34"/>
      <c r="C6" s="39" t="s">
        <v>6</v>
      </c>
      <c r="D6" s="40"/>
      <c r="E6" s="39" t="s">
        <v>7</v>
      </c>
      <c r="F6" s="40"/>
      <c r="G6" s="39" t="s">
        <v>8</v>
      </c>
      <c r="H6" s="40"/>
      <c r="I6" s="39" t="s">
        <v>9</v>
      </c>
      <c r="J6" s="40"/>
      <c r="K6" s="39" t="s">
        <v>10</v>
      </c>
      <c r="L6" s="40"/>
      <c r="M6" s="39" t="s">
        <v>11</v>
      </c>
      <c r="N6" s="41"/>
    </row>
    <row r="7" spans="1:14" ht="15.75" thickBot="1">
      <c r="A7" s="32"/>
      <c r="B7" s="35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12" t="s">
        <v>13</v>
      </c>
    </row>
    <row r="8" spans="1:14" ht="18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55.5" thickBot="1">
      <c r="A9" s="13" t="s">
        <v>15</v>
      </c>
      <c r="B9" s="10" t="s">
        <v>16</v>
      </c>
      <c r="C9" s="3">
        <v>60</v>
      </c>
      <c r="D9" s="6">
        <v>0.506</v>
      </c>
      <c r="E9" s="3">
        <v>9</v>
      </c>
      <c r="F9" s="6">
        <v>0.513</v>
      </c>
      <c r="G9" s="3">
        <v>149</v>
      </c>
      <c r="H9" s="6">
        <v>66.791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218</v>
      </c>
      <c r="N9" s="14">
        <f>SUM(D9,F9,H9,J9,L9)</f>
        <v>67.81</v>
      </c>
    </row>
    <row r="10" spans="1:14" ht="15.75" thickBot="1">
      <c r="A10" s="23" t="s">
        <v>17</v>
      </c>
      <c r="B10" s="24"/>
      <c r="C10" s="4">
        <f aca="true" t="shared" si="0" ref="C10:N10">SUM(C9:C9)</f>
        <v>60</v>
      </c>
      <c r="D10" s="7">
        <f t="shared" si="0"/>
        <v>0.506</v>
      </c>
      <c r="E10" s="4">
        <f t="shared" si="0"/>
        <v>9</v>
      </c>
      <c r="F10" s="7">
        <f t="shared" si="0"/>
        <v>0.513</v>
      </c>
      <c r="G10" s="4">
        <f t="shared" si="0"/>
        <v>149</v>
      </c>
      <c r="H10" s="7">
        <f t="shared" si="0"/>
        <v>66.791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218</v>
      </c>
      <c r="N10" s="15">
        <f t="shared" si="0"/>
        <v>67.81</v>
      </c>
    </row>
    <row r="11" spans="1:14" ht="18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27">
      <c r="A12" s="13" t="s">
        <v>19</v>
      </c>
      <c r="B12" s="10" t="s">
        <v>20</v>
      </c>
      <c r="C12" s="3">
        <v>28000</v>
      </c>
      <c r="D12" s="6">
        <v>276.854</v>
      </c>
      <c r="E12" s="3">
        <v>624</v>
      </c>
      <c r="F12" s="6">
        <v>434.2</v>
      </c>
      <c r="G12" s="3">
        <v>4606</v>
      </c>
      <c r="H12" s="6">
        <v>50.249</v>
      </c>
      <c r="I12" s="3">
        <v>30</v>
      </c>
      <c r="J12" s="6">
        <v>0</v>
      </c>
      <c r="K12" s="3">
        <v>4</v>
      </c>
      <c r="L12" s="6">
        <v>2.446</v>
      </c>
      <c r="M12" s="3">
        <f aca="true" t="shared" si="1" ref="M12:N15">SUM(C12,E12,G12,I12,K12)</f>
        <v>33264</v>
      </c>
      <c r="N12" s="14">
        <f t="shared" si="1"/>
        <v>763.749</v>
      </c>
    </row>
    <row r="13" spans="1:14" ht="179.25">
      <c r="A13" s="16" t="s">
        <v>21</v>
      </c>
      <c r="B13" s="11" t="s">
        <v>22</v>
      </c>
      <c r="C13" s="5">
        <v>0</v>
      </c>
      <c r="D13" s="8">
        <v>26342.666</v>
      </c>
      <c r="E13" s="5">
        <v>1632</v>
      </c>
      <c r="F13" s="8">
        <v>1200.355</v>
      </c>
      <c r="G13" s="5">
        <v>0</v>
      </c>
      <c r="H13" s="8">
        <v>334.92</v>
      </c>
      <c r="I13" s="5">
        <v>10</v>
      </c>
      <c r="J13" s="8">
        <v>0</v>
      </c>
      <c r="K13" s="5">
        <v>0.5</v>
      </c>
      <c r="L13" s="8">
        <v>0.336</v>
      </c>
      <c r="M13" s="5">
        <f t="shared" si="1"/>
        <v>1642.5</v>
      </c>
      <c r="N13" s="17">
        <f t="shared" si="1"/>
        <v>27878.277</v>
      </c>
    </row>
    <row r="14" spans="1:14" ht="54.75">
      <c r="A14" s="16" t="s">
        <v>23</v>
      </c>
      <c r="B14" s="11" t="s">
        <v>24</v>
      </c>
      <c r="C14" s="5">
        <v>0</v>
      </c>
      <c r="D14" s="8">
        <v>18551.393</v>
      </c>
      <c r="E14" s="5">
        <v>5382</v>
      </c>
      <c r="F14" s="8">
        <v>4925.408</v>
      </c>
      <c r="G14" s="5">
        <v>0</v>
      </c>
      <c r="H14" s="8">
        <v>2002.094</v>
      </c>
      <c r="I14" s="5">
        <v>59</v>
      </c>
      <c r="J14" s="8">
        <v>0</v>
      </c>
      <c r="K14" s="5">
        <v>20</v>
      </c>
      <c r="L14" s="8">
        <v>9.342</v>
      </c>
      <c r="M14" s="5">
        <f t="shared" si="1"/>
        <v>5461</v>
      </c>
      <c r="N14" s="17">
        <f t="shared" si="1"/>
        <v>25488.237</v>
      </c>
    </row>
    <row r="15" spans="1:14" ht="111" thickBot="1">
      <c r="A15" s="16" t="s">
        <v>25</v>
      </c>
      <c r="B15" s="11" t="s">
        <v>26</v>
      </c>
      <c r="C15" s="5">
        <v>0</v>
      </c>
      <c r="D15" s="8">
        <v>15014.939</v>
      </c>
      <c r="E15" s="5">
        <v>2495</v>
      </c>
      <c r="F15" s="8">
        <v>1949.907</v>
      </c>
      <c r="G15" s="5">
        <v>0</v>
      </c>
      <c r="H15" s="8">
        <v>1168.812</v>
      </c>
      <c r="I15" s="5">
        <v>56</v>
      </c>
      <c r="J15" s="8">
        <v>0.102</v>
      </c>
      <c r="K15" s="5">
        <v>56</v>
      </c>
      <c r="L15" s="8">
        <v>42.567</v>
      </c>
      <c r="M15" s="5">
        <f t="shared" si="1"/>
        <v>2607</v>
      </c>
      <c r="N15" s="17">
        <f t="shared" si="1"/>
        <v>18176.327</v>
      </c>
    </row>
    <row r="16" spans="1:14" ht="15.75" thickBot="1">
      <c r="A16" s="23" t="s">
        <v>17</v>
      </c>
      <c r="B16" s="24"/>
      <c r="C16" s="4">
        <f aca="true" t="shared" si="2" ref="C16:N16">SUM(C12:C15)</f>
        <v>28000</v>
      </c>
      <c r="D16" s="7">
        <f t="shared" si="2"/>
        <v>60185.852</v>
      </c>
      <c r="E16" s="4">
        <f t="shared" si="2"/>
        <v>10133</v>
      </c>
      <c r="F16" s="7">
        <f t="shared" si="2"/>
        <v>8509.87</v>
      </c>
      <c r="G16" s="4">
        <f t="shared" si="2"/>
        <v>4606</v>
      </c>
      <c r="H16" s="7">
        <f t="shared" si="2"/>
        <v>3556.075</v>
      </c>
      <c r="I16" s="4">
        <f t="shared" si="2"/>
        <v>155</v>
      </c>
      <c r="J16" s="7">
        <f t="shared" si="2"/>
        <v>0.102</v>
      </c>
      <c r="K16" s="4">
        <f t="shared" si="2"/>
        <v>80.5</v>
      </c>
      <c r="L16" s="7">
        <f t="shared" si="2"/>
        <v>54.691</v>
      </c>
      <c r="M16" s="4">
        <f t="shared" si="2"/>
        <v>42974.5</v>
      </c>
      <c r="N16" s="15">
        <f t="shared" si="2"/>
        <v>72306.59</v>
      </c>
    </row>
    <row r="17" spans="1:14" ht="18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</row>
    <row r="18" spans="1:14" ht="41.25">
      <c r="A18" s="13" t="s">
        <v>28</v>
      </c>
      <c r="B18" s="10" t="s">
        <v>29</v>
      </c>
      <c r="C18" s="3">
        <v>168</v>
      </c>
      <c r="D18" s="6">
        <v>91.092</v>
      </c>
      <c r="E18" s="3">
        <v>245</v>
      </c>
      <c r="F18" s="6">
        <v>139.984</v>
      </c>
      <c r="G18" s="3">
        <v>7.5</v>
      </c>
      <c r="H18" s="6">
        <v>3.25</v>
      </c>
      <c r="I18" s="3">
        <v>8</v>
      </c>
      <c r="J18" s="6">
        <v>0</v>
      </c>
      <c r="K18" s="3">
        <v>0.5</v>
      </c>
      <c r="L18" s="6">
        <v>0.24</v>
      </c>
      <c r="M18" s="3">
        <f aca="true" t="shared" si="3" ref="M18:N23">SUM(C18,E18,G18,I18,K18)</f>
        <v>429</v>
      </c>
      <c r="N18" s="14">
        <f t="shared" si="3"/>
        <v>234.56600000000003</v>
      </c>
    </row>
    <row r="19" spans="1:14" ht="27">
      <c r="A19" s="16" t="s">
        <v>30</v>
      </c>
      <c r="B19" s="11">
        <v>215.217</v>
      </c>
      <c r="C19" s="5">
        <v>14</v>
      </c>
      <c r="D19" s="8">
        <v>4.297</v>
      </c>
      <c r="E19" s="5">
        <v>21</v>
      </c>
      <c r="F19" s="8">
        <v>7.759</v>
      </c>
      <c r="G19" s="5">
        <v>7.5</v>
      </c>
      <c r="H19" s="8">
        <v>1.498</v>
      </c>
      <c r="I19" s="5">
        <v>3</v>
      </c>
      <c r="J19" s="8">
        <v>0</v>
      </c>
      <c r="K19" s="5">
        <v>2.4</v>
      </c>
      <c r="L19" s="8">
        <v>1.024</v>
      </c>
      <c r="M19" s="5">
        <f t="shared" si="3"/>
        <v>47.9</v>
      </c>
      <c r="N19" s="17">
        <f t="shared" si="3"/>
        <v>14.578</v>
      </c>
    </row>
    <row r="20" spans="1:14" ht="27">
      <c r="A20" s="16" t="s">
        <v>31</v>
      </c>
      <c r="B20" s="11">
        <v>263.264</v>
      </c>
      <c r="C20" s="5">
        <v>32</v>
      </c>
      <c r="D20" s="8">
        <v>0</v>
      </c>
      <c r="E20" s="5">
        <v>12</v>
      </c>
      <c r="F20" s="8">
        <v>0.315</v>
      </c>
      <c r="G20" s="5">
        <v>15</v>
      </c>
      <c r="H20" s="8">
        <v>0.043</v>
      </c>
      <c r="I20" s="5">
        <v>4</v>
      </c>
      <c r="J20" s="8">
        <v>0</v>
      </c>
      <c r="K20" s="5">
        <v>4.4</v>
      </c>
      <c r="L20" s="8">
        <v>2.4</v>
      </c>
      <c r="M20" s="5">
        <f t="shared" si="3"/>
        <v>67.4</v>
      </c>
      <c r="N20" s="17">
        <f t="shared" si="3"/>
        <v>2.758</v>
      </c>
    </row>
    <row r="21" spans="1:14" ht="54.75">
      <c r="A21" s="16" t="s">
        <v>32</v>
      </c>
      <c r="B21" s="11" t="s">
        <v>33</v>
      </c>
      <c r="C21" s="5">
        <v>1852</v>
      </c>
      <c r="D21" s="8">
        <v>1108.091</v>
      </c>
      <c r="E21" s="5">
        <v>300</v>
      </c>
      <c r="F21" s="8">
        <v>258.301</v>
      </c>
      <c r="G21" s="5">
        <v>155</v>
      </c>
      <c r="H21" s="8">
        <v>148.735</v>
      </c>
      <c r="I21" s="5">
        <v>29</v>
      </c>
      <c r="J21" s="8">
        <v>0</v>
      </c>
      <c r="K21" s="5">
        <v>20</v>
      </c>
      <c r="L21" s="8">
        <v>14.953</v>
      </c>
      <c r="M21" s="5">
        <f t="shared" si="3"/>
        <v>2356</v>
      </c>
      <c r="N21" s="17">
        <f t="shared" si="3"/>
        <v>1530.08</v>
      </c>
    </row>
    <row r="22" spans="1:14" ht="15">
      <c r="A22" s="16" t="s">
        <v>34</v>
      </c>
      <c r="B22" s="11">
        <v>781</v>
      </c>
      <c r="C22" s="5">
        <v>140</v>
      </c>
      <c r="D22" s="8">
        <v>59.995</v>
      </c>
      <c r="E22" s="5">
        <v>21</v>
      </c>
      <c r="F22" s="8">
        <v>6.163</v>
      </c>
      <c r="G22" s="5">
        <v>7.5</v>
      </c>
      <c r="H22" s="8">
        <v>4.978</v>
      </c>
      <c r="I22" s="5">
        <v>6</v>
      </c>
      <c r="J22" s="8">
        <v>0</v>
      </c>
      <c r="K22" s="5">
        <v>0</v>
      </c>
      <c r="L22" s="8">
        <v>0</v>
      </c>
      <c r="M22" s="5">
        <f t="shared" si="3"/>
        <v>174.5</v>
      </c>
      <c r="N22" s="17">
        <f t="shared" si="3"/>
        <v>71.136</v>
      </c>
    </row>
    <row r="23" spans="1:14" ht="83.25" thickBot="1">
      <c r="A23" s="16" t="s">
        <v>35</v>
      </c>
      <c r="B23" s="11" t="s">
        <v>36</v>
      </c>
      <c r="C23" s="5">
        <v>153</v>
      </c>
      <c r="D23" s="8">
        <v>91.385</v>
      </c>
      <c r="E23" s="5">
        <v>2865</v>
      </c>
      <c r="F23" s="8">
        <v>2511.072</v>
      </c>
      <c r="G23" s="5">
        <v>13446</v>
      </c>
      <c r="H23" s="8">
        <v>13309.762</v>
      </c>
      <c r="I23" s="5">
        <v>1227</v>
      </c>
      <c r="J23" s="8">
        <v>5.518</v>
      </c>
      <c r="K23" s="5">
        <v>815</v>
      </c>
      <c r="L23" s="8">
        <v>661.016</v>
      </c>
      <c r="M23" s="5">
        <f t="shared" si="3"/>
        <v>18506</v>
      </c>
      <c r="N23" s="17">
        <f t="shared" si="3"/>
        <v>16578.753</v>
      </c>
    </row>
    <row r="24" spans="1:14" ht="15.75" thickBot="1">
      <c r="A24" s="23" t="s">
        <v>17</v>
      </c>
      <c r="B24" s="24"/>
      <c r="C24" s="4">
        <f aca="true" t="shared" si="4" ref="C24:N24">SUM(C18:C23)</f>
        <v>2359</v>
      </c>
      <c r="D24" s="7">
        <f t="shared" si="4"/>
        <v>1354.8599999999997</v>
      </c>
      <c r="E24" s="4">
        <f t="shared" si="4"/>
        <v>3464</v>
      </c>
      <c r="F24" s="7">
        <f t="shared" si="4"/>
        <v>2923.594</v>
      </c>
      <c r="G24" s="4">
        <f t="shared" si="4"/>
        <v>13638.5</v>
      </c>
      <c r="H24" s="7">
        <f t="shared" si="4"/>
        <v>13468.266000000001</v>
      </c>
      <c r="I24" s="4">
        <f t="shared" si="4"/>
        <v>1277</v>
      </c>
      <c r="J24" s="7">
        <f t="shared" si="4"/>
        <v>5.518</v>
      </c>
      <c r="K24" s="4">
        <f t="shared" si="4"/>
        <v>842.3</v>
      </c>
      <c r="L24" s="7">
        <f t="shared" si="4"/>
        <v>679.6329999999999</v>
      </c>
      <c r="M24" s="4">
        <f t="shared" si="4"/>
        <v>21580.8</v>
      </c>
      <c r="N24" s="15">
        <f t="shared" si="4"/>
        <v>18431.871</v>
      </c>
    </row>
    <row r="25" spans="1:14" ht="18" thickBot="1">
      <c r="A25" s="25" t="s">
        <v>37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</row>
    <row r="26" spans="1:14" ht="138">
      <c r="A26" s="13" t="s">
        <v>38</v>
      </c>
      <c r="B26" s="10" t="s">
        <v>39</v>
      </c>
      <c r="C26" s="3">
        <v>28796.841</v>
      </c>
      <c r="D26" s="6">
        <v>5079.328</v>
      </c>
      <c r="E26" s="3">
        <v>2472</v>
      </c>
      <c r="F26" s="6">
        <v>583.57</v>
      </c>
      <c r="G26" s="3">
        <v>649</v>
      </c>
      <c r="H26" s="6">
        <v>465.35</v>
      </c>
      <c r="I26" s="3">
        <v>882</v>
      </c>
      <c r="J26" s="6">
        <v>0.728</v>
      </c>
      <c r="K26" s="3">
        <v>0</v>
      </c>
      <c r="L26" s="6">
        <v>0</v>
      </c>
      <c r="M26" s="3">
        <f aca="true" t="shared" si="5" ref="M26:N28">SUM(C26,E26,G26,I26,K26)</f>
        <v>32799.841</v>
      </c>
      <c r="N26" s="14">
        <f t="shared" si="5"/>
        <v>6128.976000000001</v>
      </c>
    </row>
    <row r="27" spans="1:14" ht="110.25">
      <c r="A27" s="16" t="s">
        <v>40</v>
      </c>
      <c r="B27" s="11" t="s">
        <v>41</v>
      </c>
      <c r="C27" s="5">
        <v>0</v>
      </c>
      <c r="D27" s="8">
        <v>730.051</v>
      </c>
      <c r="E27" s="5">
        <v>2379</v>
      </c>
      <c r="F27" s="8">
        <v>1914.8051</v>
      </c>
      <c r="G27" s="5">
        <v>864</v>
      </c>
      <c r="H27" s="8">
        <v>828.599</v>
      </c>
      <c r="I27" s="5">
        <v>615</v>
      </c>
      <c r="J27" s="8">
        <v>0</v>
      </c>
      <c r="K27" s="5">
        <v>0</v>
      </c>
      <c r="L27" s="8">
        <v>0</v>
      </c>
      <c r="M27" s="5">
        <f t="shared" si="5"/>
        <v>3858</v>
      </c>
      <c r="N27" s="17">
        <f t="shared" si="5"/>
        <v>3473.4551</v>
      </c>
    </row>
    <row r="28" spans="1:14" ht="42" thickBot="1">
      <c r="A28" s="16" t="s">
        <v>42</v>
      </c>
      <c r="B28" s="11" t="s">
        <v>43</v>
      </c>
      <c r="C28" s="5">
        <v>0</v>
      </c>
      <c r="D28" s="8">
        <v>0</v>
      </c>
      <c r="E28" s="5">
        <v>20</v>
      </c>
      <c r="F28" s="8">
        <v>0</v>
      </c>
      <c r="G28" s="5">
        <v>0</v>
      </c>
      <c r="H28" s="8">
        <v>0</v>
      </c>
      <c r="I28" s="5">
        <v>0</v>
      </c>
      <c r="J28" s="8">
        <v>0</v>
      </c>
      <c r="K28" s="5">
        <v>0</v>
      </c>
      <c r="L28" s="8">
        <v>0</v>
      </c>
      <c r="M28" s="5">
        <f t="shared" si="5"/>
        <v>20</v>
      </c>
      <c r="N28" s="17">
        <f t="shared" si="5"/>
        <v>0</v>
      </c>
    </row>
    <row r="29" spans="1:14" ht="15.75" thickBot="1">
      <c r="A29" s="23" t="s">
        <v>17</v>
      </c>
      <c r="B29" s="24"/>
      <c r="C29" s="4">
        <f aca="true" t="shared" si="6" ref="C29:N29">SUM(C26:C28)</f>
        <v>28796.841</v>
      </c>
      <c r="D29" s="7">
        <f t="shared" si="6"/>
        <v>5809.379000000001</v>
      </c>
      <c r="E29" s="4">
        <f t="shared" si="6"/>
        <v>4871</v>
      </c>
      <c r="F29" s="7">
        <f t="shared" si="6"/>
        <v>2498.3751</v>
      </c>
      <c r="G29" s="4">
        <f t="shared" si="6"/>
        <v>1513</v>
      </c>
      <c r="H29" s="7">
        <f t="shared" si="6"/>
        <v>1293.949</v>
      </c>
      <c r="I29" s="4">
        <f t="shared" si="6"/>
        <v>1497</v>
      </c>
      <c r="J29" s="7">
        <f t="shared" si="6"/>
        <v>0.728</v>
      </c>
      <c r="K29" s="4">
        <f t="shared" si="6"/>
        <v>0</v>
      </c>
      <c r="L29" s="7">
        <f t="shared" si="6"/>
        <v>0</v>
      </c>
      <c r="M29" s="4">
        <f t="shared" si="6"/>
        <v>36677.841</v>
      </c>
      <c r="N29" s="15">
        <f t="shared" si="6"/>
        <v>9602.431100000002</v>
      </c>
    </row>
    <row r="30" spans="1:14" ht="18" thickBot="1">
      <c r="A30" s="25" t="s">
        <v>44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/>
    </row>
    <row r="31" spans="1:14" ht="123.75">
      <c r="A31" s="13" t="s">
        <v>45</v>
      </c>
      <c r="B31" s="10" t="s">
        <v>46</v>
      </c>
      <c r="C31" s="3">
        <v>0</v>
      </c>
      <c r="D31" s="6">
        <v>3741.429</v>
      </c>
      <c r="E31" s="3">
        <v>1763</v>
      </c>
      <c r="F31" s="6">
        <v>538.8005</v>
      </c>
      <c r="G31" s="3">
        <v>2090</v>
      </c>
      <c r="H31" s="6">
        <v>1342.113</v>
      </c>
      <c r="I31" s="3">
        <v>990</v>
      </c>
      <c r="J31" s="6">
        <v>0</v>
      </c>
      <c r="K31" s="3">
        <v>0</v>
      </c>
      <c r="L31" s="6">
        <v>0</v>
      </c>
      <c r="M31" s="3">
        <f aca="true" t="shared" si="7" ref="M31:N33">SUM(C31,E31,G31,I31,K31)</f>
        <v>4843</v>
      </c>
      <c r="N31" s="14">
        <f t="shared" si="7"/>
        <v>5622.342500000001</v>
      </c>
    </row>
    <row r="32" spans="1:14" ht="54.75">
      <c r="A32" s="16" t="s">
        <v>47</v>
      </c>
      <c r="B32" s="11" t="s">
        <v>48</v>
      </c>
      <c r="C32" s="5">
        <v>0</v>
      </c>
      <c r="D32" s="8">
        <v>2779.046</v>
      </c>
      <c r="E32" s="5">
        <v>684</v>
      </c>
      <c r="F32" s="8">
        <v>93.956</v>
      </c>
      <c r="G32" s="5">
        <v>187</v>
      </c>
      <c r="H32" s="8">
        <v>70.63</v>
      </c>
      <c r="I32" s="5">
        <v>508</v>
      </c>
      <c r="J32" s="8">
        <v>0</v>
      </c>
      <c r="K32" s="5">
        <v>0</v>
      </c>
      <c r="L32" s="8">
        <v>0</v>
      </c>
      <c r="M32" s="5">
        <f t="shared" si="7"/>
        <v>1379</v>
      </c>
      <c r="N32" s="17">
        <f t="shared" si="7"/>
        <v>2943.632</v>
      </c>
    </row>
    <row r="33" spans="1:14" ht="55.5" thickBot="1">
      <c r="A33" s="16" t="s">
        <v>49</v>
      </c>
      <c r="B33" s="11" t="s">
        <v>50</v>
      </c>
      <c r="C33" s="5">
        <v>0</v>
      </c>
      <c r="D33" s="8">
        <v>2639.4</v>
      </c>
      <c r="E33" s="5">
        <v>1312</v>
      </c>
      <c r="F33" s="8">
        <v>473.928</v>
      </c>
      <c r="G33" s="5">
        <v>19592</v>
      </c>
      <c r="H33" s="8">
        <v>9033.124</v>
      </c>
      <c r="I33" s="5">
        <v>195</v>
      </c>
      <c r="J33" s="8">
        <v>0</v>
      </c>
      <c r="K33" s="5">
        <v>0</v>
      </c>
      <c r="L33" s="8">
        <v>0</v>
      </c>
      <c r="M33" s="5">
        <f t="shared" si="7"/>
        <v>21099</v>
      </c>
      <c r="N33" s="17">
        <f t="shared" si="7"/>
        <v>12146.452</v>
      </c>
    </row>
    <row r="34" spans="1:14" ht="15.75" thickBot="1">
      <c r="A34" s="23" t="s">
        <v>17</v>
      </c>
      <c r="B34" s="24"/>
      <c r="C34" s="4">
        <f aca="true" t="shared" si="8" ref="C34:N34">SUM(C31:C33)</f>
        <v>0</v>
      </c>
      <c r="D34" s="7">
        <f t="shared" si="8"/>
        <v>9159.875</v>
      </c>
      <c r="E34" s="4">
        <f t="shared" si="8"/>
        <v>3759</v>
      </c>
      <c r="F34" s="7">
        <f t="shared" si="8"/>
        <v>1106.6845</v>
      </c>
      <c r="G34" s="4">
        <f t="shared" si="8"/>
        <v>21869</v>
      </c>
      <c r="H34" s="7">
        <f t="shared" si="8"/>
        <v>10445.867</v>
      </c>
      <c r="I34" s="4">
        <f t="shared" si="8"/>
        <v>1693</v>
      </c>
      <c r="J34" s="7">
        <f t="shared" si="8"/>
        <v>0</v>
      </c>
      <c r="K34" s="4">
        <f t="shared" si="8"/>
        <v>0</v>
      </c>
      <c r="L34" s="7">
        <f t="shared" si="8"/>
        <v>0</v>
      </c>
      <c r="M34" s="4">
        <f t="shared" si="8"/>
        <v>27321</v>
      </c>
      <c r="N34" s="15">
        <f t="shared" si="8"/>
        <v>20712.4265</v>
      </c>
    </row>
    <row r="35" spans="1:14" ht="15.75" thickBot="1">
      <c r="A35" s="21" t="s">
        <v>51</v>
      </c>
      <c r="B35" s="22"/>
      <c r="C35" s="18">
        <f aca="true" t="shared" si="9" ref="C35:N35">SUM(C10,C16,C24,C29,C34)</f>
        <v>59215.841</v>
      </c>
      <c r="D35" s="19">
        <f t="shared" si="9"/>
        <v>76510.47200000001</v>
      </c>
      <c r="E35" s="18">
        <f t="shared" si="9"/>
        <v>22236</v>
      </c>
      <c r="F35" s="19">
        <f t="shared" si="9"/>
        <v>15039.036600000003</v>
      </c>
      <c r="G35" s="18">
        <f t="shared" si="9"/>
        <v>41775.5</v>
      </c>
      <c r="H35" s="19">
        <f t="shared" si="9"/>
        <v>28830.948000000004</v>
      </c>
      <c r="I35" s="18">
        <f t="shared" si="9"/>
        <v>4622</v>
      </c>
      <c r="J35" s="19">
        <f t="shared" si="9"/>
        <v>6.348</v>
      </c>
      <c r="K35" s="18">
        <f t="shared" si="9"/>
        <v>922.8</v>
      </c>
      <c r="L35" s="19">
        <f t="shared" si="9"/>
        <v>734.324</v>
      </c>
      <c r="M35" s="18">
        <f t="shared" si="9"/>
        <v>128772.141</v>
      </c>
      <c r="N35" s="20">
        <f t="shared" si="9"/>
        <v>121121.1286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A16:B16"/>
    <mergeCell ref="A17:N17"/>
    <mergeCell ref="A35:B35"/>
    <mergeCell ref="A24:B24"/>
    <mergeCell ref="A25:N25"/>
    <mergeCell ref="A29:B29"/>
    <mergeCell ref="A30:N30"/>
    <mergeCell ref="A34:B34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Третьякова Анастасия Олеговна</cp:lastModifiedBy>
  <dcterms:created xsi:type="dcterms:W3CDTF">2016-08-03T03:04:18Z</dcterms:created>
  <dcterms:modified xsi:type="dcterms:W3CDTF">2016-08-03T04:03:21Z</dcterms:modified>
  <cp:category/>
  <cp:version/>
  <cp:contentType/>
  <cp:contentStatus/>
</cp:coreProperties>
</file>